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_www\ES\Maquettes\"/>
    </mc:Choice>
  </mc:AlternateContent>
  <xr:revisionPtr revIDLastSave="1" documentId="8_{44A26D73-EAAB-4021-AE26-06551A92B323}" xr6:coauthVersionLast="45" xr6:coauthVersionMax="45" xr10:uidLastSave="{4A665544-C6A4-4EE7-A6FE-02FF10C596A6}"/>
  <bookViews>
    <workbookView xWindow="28680" yWindow="-120" windowWidth="29040" windowHeight="15990" xr2:uid="{223DE32E-6431-4067-97A8-8972292AB90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" i="1" l="1"/>
  <c r="T8" i="1"/>
  <c r="T9" i="1"/>
  <c r="T6" i="1"/>
  <c r="N6" i="1"/>
  <c r="O6" i="1"/>
  <c r="P6" i="1"/>
  <c r="N7" i="1"/>
  <c r="E27" i="1" s="1"/>
  <c r="O7" i="1"/>
  <c r="P7" i="1"/>
  <c r="N8" i="1"/>
  <c r="E28" i="1" s="1"/>
  <c r="O8" i="1"/>
  <c r="P8" i="1"/>
  <c r="N9" i="1"/>
  <c r="O9" i="1"/>
  <c r="E29" i="1" s="1"/>
  <c r="P9" i="1"/>
  <c r="M7" i="1"/>
  <c r="M8" i="1"/>
  <c r="M9" i="1"/>
  <c r="M6" i="1"/>
  <c r="F34" i="1"/>
  <c r="F35" i="1"/>
  <c r="F37" i="1"/>
  <c r="F38" i="1"/>
  <c r="F39" i="1"/>
  <c r="F33" i="1"/>
  <c r="O14" i="1"/>
  <c r="P14" i="1"/>
  <c r="Q14" i="1"/>
  <c r="R14" i="1"/>
  <c r="S14" i="1"/>
  <c r="O15" i="1"/>
  <c r="P15" i="1"/>
  <c r="Q15" i="1"/>
  <c r="R15" i="1"/>
  <c r="S15" i="1"/>
  <c r="O16" i="1"/>
  <c r="P16" i="1"/>
  <c r="Q16" i="1"/>
  <c r="R16" i="1"/>
  <c r="S16" i="1"/>
  <c r="O17" i="1"/>
  <c r="T17" i="1" s="1"/>
  <c r="E36" i="1" s="1"/>
  <c r="P17" i="1"/>
  <c r="Q17" i="1"/>
  <c r="R17" i="1"/>
  <c r="S17" i="1"/>
  <c r="O18" i="1"/>
  <c r="P18" i="1"/>
  <c r="Q18" i="1"/>
  <c r="R18" i="1"/>
  <c r="S18" i="1"/>
  <c r="O19" i="1"/>
  <c r="P19" i="1"/>
  <c r="Q19" i="1"/>
  <c r="T19" i="1" s="1"/>
  <c r="E38" i="1" s="1"/>
  <c r="R19" i="1"/>
  <c r="S19" i="1"/>
  <c r="O20" i="1"/>
  <c r="P20" i="1"/>
  <c r="T20" i="1" s="1"/>
  <c r="E39" i="1" s="1"/>
  <c r="Q20" i="1"/>
  <c r="R20" i="1"/>
  <c r="S20" i="1"/>
  <c r="N15" i="1"/>
  <c r="T15" i="1" s="1"/>
  <c r="E34" i="1" s="1"/>
  <c r="N16" i="1"/>
  <c r="N17" i="1"/>
  <c r="N18" i="1"/>
  <c r="N19" i="1"/>
  <c r="N20" i="1"/>
  <c r="N14" i="1"/>
  <c r="M14" i="1"/>
  <c r="M15" i="1"/>
  <c r="M16" i="1"/>
  <c r="M17" i="1"/>
  <c r="M18" i="1"/>
  <c r="M19" i="1"/>
  <c r="M20" i="1"/>
  <c r="T14" i="1"/>
  <c r="E33" i="1" s="1"/>
  <c r="F36" i="1" l="1"/>
  <c r="E40" i="1" s="1"/>
  <c r="T18" i="1"/>
  <c r="E37" i="1" s="1"/>
  <c r="T16" i="1"/>
  <c r="E35" i="1" s="1"/>
  <c r="E26" i="1"/>
  <c r="E30" i="1" s="1"/>
  <c r="E43" i="1" s="1"/>
</calcChain>
</file>

<file path=xl/sharedStrings.xml><?xml version="1.0" encoding="utf-8"?>
<sst xmlns="http://schemas.openxmlformats.org/spreadsheetml/2006/main" count="91" uniqueCount="43">
  <si>
    <t>Importance pour toi
de 1 à 5</t>
  </si>
  <si>
    <t>Tempérament</t>
  </si>
  <si>
    <t>Calme</t>
  </si>
  <si>
    <t>Energique</t>
  </si>
  <si>
    <t>Capricieux</t>
  </si>
  <si>
    <t>Incontrolable</t>
  </si>
  <si>
    <t>Race 1</t>
  </si>
  <si>
    <t>Discipline</t>
  </si>
  <si>
    <t>Confirmé ; galop 7 et 8 as d'expérience</t>
  </si>
  <si>
    <t>Bon cavalier ; galop 6 ou 7</t>
  </si>
  <si>
    <t>En apprentissage ; galop 4 et 5</t>
  </si>
  <si>
    <t>Débutant ; inférieur à galop 4</t>
  </si>
  <si>
    <t/>
  </si>
  <si>
    <t>Obstacles</t>
  </si>
  <si>
    <t>Dressage</t>
  </si>
  <si>
    <t>Cross</t>
  </si>
  <si>
    <t>Complet</t>
  </si>
  <si>
    <t>Trec</t>
  </si>
  <si>
    <t>Balade</t>
  </si>
  <si>
    <t>Attelage</t>
  </si>
  <si>
    <t>Votre niveau d'équitation</t>
  </si>
  <si>
    <t>Votre pratique - Discipline</t>
  </si>
  <si>
    <t>1a</t>
  </si>
  <si>
    <t>1b</t>
  </si>
  <si>
    <t>1c</t>
  </si>
  <si>
    <t>1d</t>
  </si>
  <si>
    <t xml:space="preserve">2 </t>
  </si>
  <si>
    <t>2a</t>
  </si>
  <si>
    <t>2b</t>
  </si>
  <si>
    <t>2c</t>
  </si>
  <si>
    <t>2d</t>
  </si>
  <si>
    <t>2e</t>
  </si>
  <si>
    <t>2f</t>
  </si>
  <si>
    <t>2g</t>
  </si>
  <si>
    <t>Questionnaire</t>
  </si>
  <si>
    <t>Vous êtes ;</t>
  </si>
  <si>
    <t>Note "Vous êtes"</t>
  </si>
  <si>
    <t>Note "Votre pratique - Discipline"</t>
  </si>
  <si>
    <t>Paramètres généraux</t>
  </si>
  <si>
    <t>Note</t>
  </si>
  <si>
    <t>Note globale</t>
  </si>
  <si>
    <t xml:space="preserve">Race 1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</si>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</sst>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164" fontId="0" fillId="0" borderId="0" xfId="0" applyNumberFormat="1" applyAlignment="1">
      <alignment horizontal="center" vertical="top" wrapText="1"/>
    </xf>
    <xf numFmtId="164" fontId="3" fillId="3" borderId="0" xfId="0" applyNumberFormat="1" applyFont="1" applyFill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164" fontId="1" fillId="4" borderId="0" xfId="0" applyNumberFormat="1" applyFont="1" applyFill="1" applyAlignment="1">
      <alignment horizontal="center" vertical="top" wrapText="1"/>
    </xf>
    <xf numFmtId="0" fontId="0" fillId="5" borderId="0" xfId="0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top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1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E2CC3-D44F-48BD-AD1A-516E3C4E6E69}">
  <dimension ref="A1:T43"/>
  <sheetViews>
    <sheetView tabSelected="1" workbookViewId="0">
      <selection activeCell="E27" sqref="E27"/>
    </sheetView>
  </sheetViews>
  <sheetFormatPr baseColWidth="10" defaultRowHeight="15" x14ac:dyDescent="0.25"/>
  <cols>
    <col min="1" max="1" width="4.85546875" style="1" customWidth="1"/>
    <col min="2" max="2" width="45.85546875" style="1" customWidth="1"/>
    <col min="3" max="3" width="25.85546875" style="1" customWidth="1"/>
    <col min="4" max="4" width="4.5703125" style="1" customWidth="1"/>
    <col min="5" max="8" width="14.42578125" style="3" customWidth="1"/>
    <col min="9" max="9" width="11.42578125" style="1"/>
    <col min="10" max="11" width="13.42578125" style="1" customWidth="1"/>
    <col min="12" max="12" width="4" style="1" customWidth="1"/>
    <col min="13" max="16" width="14.140625" style="1" customWidth="1"/>
    <col min="17" max="16384" width="11.42578125" style="1"/>
  </cols>
  <sheetData>
    <row r="1" spans="1:20" x14ac:dyDescent="0.25">
      <c r="I1" s="3"/>
      <c r="J1" s="3"/>
      <c r="K1" s="3"/>
    </row>
    <row r="2" spans="1:20" ht="19.5" customHeight="1" x14ac:dyDescent="0.25">
      <c r="E2" s="24" t="s">
        <v>38</v>
      </c>
      <c r="F2" s="24"/>
      <c r="G2" s="24"/>
      <c r="H2" s="24"/>
      <c r="I2" s="24"/>
      <c r="J2" s="24"/>
      <c r="K2" s="24"/>
      <c r="M2" s="24" t="s">
        <v>6</v>
      </c>
      <c r="N2" s="24"/>
      <c r="O2" s="24"/>
      <c r="P2" s="24"/>
      <c r="Q2" s="24"/>
      <c r="R2" s="24"/>
      <c r="S2" s="24"/>
      <c r="T2" s="24"/>
    </row>
    <row r="3" spans="1:20" ht="30" x14ac:dyDescent="0.25">
      <c r="C3" s="17" t="s">
        <v>0</v>
      </c>
      <c r="E3" s="20" t="s">
        <v>1</v>
      </c>
      <c r="F3" s="20"/>
      <c r="G3" s="20"/>
      <c r="H3" s="20"/>
      <c r="I3" s="18"/>
      <c r="J3" s="18"/>
      <c r="K3" s="18"/>
      <c r="M3" s="22" t="s">
        <v>1</v>
      </c>
      <c r="N3" s="22"/>
      <c r="O3" s="22"/>
      <c r="P3" s="22"/>
    </row>
    <row r="4" spans="1:20" ht="18.75" customHeight="1" x14ac:dyDescent="0.25">
      <c r="A4" s="2">
        <v>1</v>
      </c>
      <c r="B4" s="2" t="s">
        <v>20</v>
      </c>
      <c r="C4" s="17"/>
      <c r="E4" s="18" t="s">
        <v>2</v>
      </c>
      <c r="F4" s="18" t="s">
        <v>3</v>
      </c>
      <c r="G4" s="18" t="s">
        <v>4</v>
      </c>
      <c r="H4" s="18" t="s">
        <v>5</v>
      </c>
      <c r="I4" s="18"/>
      <c r="J4" s="18"/>
      <c r="K4" s="18"/>
      <c r="M4" s="6" t="s">
        <v>2</v>
      </c>
      <c r="N4" s="6" t="s">
        <v>3</v>
      </c>
      <c r="O4" s="1" t="s">
        <v>4</v>
      </c>
      <c r="P4" s="1" t="s">
        <v>5</v>
      </c>
      <c r="T4" s="1" t="s">
        <v>39</v>
      </c>
    </row>
    <row r="5" spans="1:20" ht="18.75" customHeight="1" x14ac:dyDescent="0.25">
      <c r="A5" s="2"/>
      <c r="B5" s="2"/>
      <c r="C5" s="17"/>
      <c r="E5" s="18"/>
      <c r="F5" s="18"/>
      <c r="G5" s="18"/>
      <c r="H5" s="18"/>
      <c r="I5" s="18"/>
      <c r="J5" s="18"/>
      <c r="K5" s="18"/>
      <c r="M5" s="4">
        <v>3</v>
      </c>
      <c r="N5" s="4">
        <v>5</v>
      </c>
      <c r="O5" s="4">
        <v>2</v>
      </c>
      <c r="P5" s="4">
        <v>1</v>
      </c>
    </row>
    <row r="6" spans="1:20" x14ac:dyDescent="0.25">
      <c r="A6" s="1" t="s">
        <v>22</v>
      </c>
      <c r="B6" s="5" t="s">
        <v>8</v>
      </c>
      <c r="C6" s="17">
        <v>5</v>
      </c>
      <c r="E6" s="19">
        <v>2</v>
      </c>
      <c r="F6" s="19">
        <v>5</v>
      </c>
      <c r="G6" s="19">
        <v>4</v>
      </c>
      <c r="H6" s="19">
        <v>2</v>
      </c>
      <c r="I6" s="19"/>
      <c r="J6" s="19"/>
      <c r="K6" s="19"/>
      <c r="M6" s="3">
        <f>M$5*E6*$C6</f>
        <v>30</v>
      </c>
      <c r="N6" s="3">
        <f t="shared" ref="N6:P9" si="0">N$5*F6*$C6</f>
        <v>125</v>
      </c>
      <c r="O6" s="3">
        <f t="shared" si="0"/>
        <v>40</v>
      </c>
      <c r="P6" s="3">
        <f t="shared" si="0"/>
        <v>10</v>
      </c>
      <c r="T6" s="1">
        <f>INT(SUM(M6:S6)/COUNTA(M6:S6))</f>
        <v>51</v>
      </c>
    </row>
    <row r="7" spans="1:20" x14ac:dyDescent="0.25">
      <c r="A7" s="1" t="s">
        <v>23</v>
      </c>
      <c r="B7" s="5" t="s">
        <v>9</v>
      </c>
      <c r="C7" s="17">
        <v>5</v>
      </c>
      <c r="E7" s="19">
        <v>2</v>
      </c>
      <c r="F7" s="19">
        <v>5</v>
      </c>
      <c r="G7" s="19">
        <v>3</v>
      </c>
      <c r="H7" s="19">
        <v>1</v>
      </c>
      <c r="I7" s="19"/>
      <c r="J7" s="19"/>
      <c r="K7" s="19"/>
      <c r="M7" s="3">
        <f t="shared" ref="M7:M9" si="1">M$5*E7*$C7</f>
        <v>30</v>
      </c>
      <c r="N7" s="3">
        <f t="shared" si="0"/>
        <v>125</v>
      </c>
      <c r="O7" s="3">
        <f t="shared" si="0"/>
        <v>30</v>
      </c>
      <c r="P7" s="3">
        <f t="shared" si="0"/>
        <v>5</v>
      </c>
      <c r="T7" s="1">
        <f t="shared" ref="T7:T9" si="2">INT(SUM(M7:S7)/COUNTA(M7:S7))</f>
        <v>47</v>
      </c>
    </row>
    <row r="8" spans="1:20" x14ac:dyDescent="0.25">
      <c r="A8" s="1" t="s">
        <v>24</v>
      </c>
      <c r="B8" s="5" t="s">
        <v>10</v>
      </c>
      <c r="C8" s="17">
        <v>3</v>
      </c>
      <c r="E8" s="19">
        <v>4</v>
      </c>
      <c r="F8" s="19">
        <v>3</v>
      </c>
      <c r="G8" s="19">
        <v>1</v>
      </c>
      <c r="H8" s="19">
        <v>2</v>
      </c>
      <c r="I8" s="19"/>
      <c r="J8" s="19"/>
      <c r="K8" s="19"/>
      <c r="M8" s="3">
        <f t="shared" si="1"/>
        <v>36</v>
      </c>
      <c r="N8" s="3">
        <f t="shared" si="0"/>
        <v>45</v>
      </c>
      <c r="O8" s="3">
        <f t="shared" si="0"/>
        <v>6</v>
      </c>
      <c r="P8" s="3">
        <f t="shared" si="0"/>
        <v>6</v>
      </c>
      <c r="T8" s="1">
        <f t="shared" si="2"/>
        <v>23</v>
      </c>
    </row>
    <row r="9" spans="1:20" x14ac:dyDescent="0.25">
      <c r="A9" s="1" t="s">
        <v>25</v>
      </c>
      <c r="B9" s="5" t="s">
        <v>11</v>
      </c>
      <c r="C9" s="17">
        <v>2</v>
      </c>
      <c r="E9" s="19">
        <v>5</v>
      </c>
      <c r="F9" s="19">
        <v>1</v>
      </c>
      <c r="G9" s="19">
        <v>0</v>
      </c>
      <c r="H9" s="19">
        <v>0</v>
      </c>
      <c r="I9" s="19"/>
      <c r="J9" s="19"/>
      <c r="K9" s="19"/>
      <c r="M9" s="3">
        <f t="shared" si="1"/>
        <v>30</v>
      </c>
      <c r="N9" s="3">
        <f t="shared" si="0"/>
        <v>10</v>
      </c>
      <c r="O9" s="3">
        <f t="shared" si="0"/>
        <v>0</v>
      </c>
      <c r="P9" s="3">
        <f t="shared" si="0"/>
        <v>0</v>
      </c>
      <c r="T9" s="1">
        <f t="shared" si="2"/>
        <v>10</v>
      </c>
    </row>
    <row r="10" spans="1:20" x14ac:dyDescent="0.25">
      <c r="A10" s="1" t="s">
        <v>12</v>
      </c>
      <c r="B10" s="1" t="s">
        <v>12</v>
      </c>
      <c r="C10" s="17"/>
      <c r="E10" s="19"/>
      <c r="F10" s="19"/>
      <c r="G10" s="19"/>
      <c r="H10" s="19"/>
      <c r="I10" s="18"/>
      <c r="J10" s="18"/>
      <c r="K10" s="18"/>
    </row>
    <row r="11" spans="1:20" x14ac:dyDescent="0.25">
      <c r="A11" s="1" t="s">
        <v>12</v>
      </c>
      <c r="B11" s="1" t="s">
        <v>12</v>
      </c>
      <c r="C11" s="17"/>
      <c r="E11" s="21" t="s">
        <v>7</v>
      </c>
      <c r="F11" s="21"/>
      <c r="G11" s="21"/>
      <c r="H11" s="21"/>
      <c r="I11" s="21"/>
      <c r="J11" s="21"/>
      <c r="K11" s="21"/>
      <c r="M11" s="23" t="s">
        <v>7</v>
      </c>
      <c r="N11" s="23"/>
      <c r="O11" s="23"/>
      <c r="P11" s="23"/>
      <c r="Q11" s="23"/>
      <c r="R11" s="23"/>
      <c r="S11" s="23"/>
    </row>
    <row r="12" spans="1:20" x14ac:dyDescent="0.25">
      <c r="A12" s="2" t="s">
        <v>26</v>
      </c>
      <c r="B12" s="2" t="s">
        <v>21</v>
      </c>
      <c r="C12" s="17"/>
      <c r="E12" s="18" t="s">
        <v>13</v>
      </c>
      <c r="F12" s="18" t="s">
        <v>14</v>
      </c>
      <c r="G12" s="18" t="s">
        <v>15</v>
      </c>
      <c r="H12" s="18" t="s">
        <v>16</v>
      </c>
      <c r="I12" s="18" t="s">
        <v>17</v>
      </c>
      <c r="J12" s="18" t="s">
        <v>18</v>
      </c>
      <c r="K12" s="18" t="s">
        <v>19</v>
      </c>
      <c r="M12" s="6" t="s">
        <v>13</v>
      </c>
      <c r="N12" s="6" t="s">
        <v>14</v>
      </c>
      <c r="O12" s="6" t="s">
        <v>15</v>
      </c>
      <c r="P12" s="6" t="s">
        <v>16</v>
      </c>
      <c r="Q12" s="6" t="s">
        <v>17</v>
      </c>
      <c r="R12" s="6" t="s">
        <v>18</v>
      </c>
      <c r="S12" s="6" t="s">
        <v>19</v>
      </c>
    </row>
    <row r="13" spans="1:20" x14ac:dyDescent="0.25">
      <c r="A13" s="2"/>
      <c r="B13" s="2"/>
      <c r="C13" s="17"/>
      <c r="E13" s="18"/>
      <c r="F13" s="18"/>
      <c r="G13" s="18"/>
      <c r="H13" s="18"/>
      <c r="I13" s="18"/>
      <c r="J13" s="18"/>
      <c r="K13" s="18"/>
      <c r="M13" s="4">
        <v>5</v>
      </c>
      <c r="N13" s="4">
        <v>5</v>
      </c>
      <c r="O13" s="4">
        <v>3</v>
      </c>
      <c r="P13" s="4">
        <v>4</v>
      </c>
      <c r="Q13" s="4">
        <v>3</v>
      </c>
      <c r="R13" s="4">
        <v>5</v>
      </c>
      <c r="S13" s="4">
        <v>2</v>
      </c>
    </row>
    <row r="14" spans="1:20" x14ac:dyDescent="0.25">
      <c r="A14" s="1" t="s">
        <v>27</v>
      </c>
      <c r="B14" s="5" t="s">
        <v>13</v>
      </c>
      <c r="C14" s="17">
        <v>5</v>
      </c>
      <c r="E14" s="19">
        <v>5</v>
      </c>
      <c r="F14" s="19">
        <v>3</v>
      </c>
      <c r="G14" s="19">
        <v>5</v>
      </c>
      <c r="H14" s="19">
        <v>5</v>
      </c>
      <c r="I14" s="18">
        <v>3</v>
      </c>
      <c r="J14" s="18">
        <v>1</v>
      </c>
      <c r="K14" s="18">
        <v>1</v>
      </c>
      <c r="M14" s="3">
        <f>E14*M$13*$C14</f>
        <v>125</v>
      </c>
      <c r="N14" s="3">
        <f>F14*N$13*$C14</f>
        <v>75</v>
      </c>
      <c r="O14" s="3">
        <f t="shared" ref="O14:S20" si="3">G14*O$13*$C14</f>
        <v>75</v>
      </c>
      <c r="P14" s="3">
        <f t="shared" si="3"/>
        <v>100</v>
      </c>
      <c r="Q14" s="3">
        <f t="shared" si="3"/>
        <v>45</v>
      </c>
      <c r="R14" s="3">
        <f t="shared" si="3"/>
        <v>25</v>
      </c>
      <c r="S14" s="3">
        <f t="shared" si="3"/>
        <v>10</v>
      </c>
      <c r="T14" s="1">
        <f>INT(SUM(M14:S14)/COUNTA(M14:S14))</f>
        <v>65</v>
      </c>
    </row>
    <row r="15" spans="1:20" x14ac:dyDescent="0.25">
      <c r="A15" s="1" t="s">
        <v>28</v>
      </c>
      <c r="B15" s="5" t="s">
        <v>14</v>
      </c>
      <c r="C15" s="17">
        <v>5</v>
      </c>
      <c r="E15" s="19">
        <v>3</v>
      </c>
      <c r="F15" s="19">
        <v>5</v>
      </c>
      <c r="G15" s="19">
        <v>3</v>
      </c>
      <c r="H15" s="19">
        <v>5</v>
      </c>
      <c r="I15" s="18">
        <v>3</v>
      </c>
      <c r="J15" s="18">
        <v>1</v>
      </c>
      <c r="K15" s="18">
        <v>1</v>
      </c>
      <c r="M15" s="3">
        <f t="shared" ref="M15:M20" si="4">E15*M$13*C15</f>
        <v>75</v>
      </c>
      <c r="N15" s="3">
        <f t="shared" ref="N15:N20" si="5">F15*N$13*$C15</f>
        <v>125</v>
      </c>
      <c r="O15" s="3">
        <f t="shared" si="3"/>
        <v>45</v>
      </c>
      <c r="P15" s="3">
        <f t="shared" si="3"/>
        <v>100</v>
      </c>
      <c r="Q15" s="3">
        <f t="shared" si="3"/>
        <v>45</v>
      </c>
      <c r="R15" s="3">
        <f t="shared" si="3"/>
        <v>25</v>
      </c>
      <c r="S15" s="3">
        <f t="shared" si="3"/>
        <v>10</v>
      </c>
      <c r="T15" s="1">
        <f t="shared" ref="T15:T20" si="6">INT(SUM(M15:S15)/COUNTA(M15:S15))</f>
        <v>60</v>
      </c>
    </row>
    <row r="16" spans="1:20" x14ac:dyDescent="0.25">
      <c r="A16" s="1" t="s">
        <v>29</v>
      </c>
      <c r="B16" s="5" t="s">
        <v>15</v>
      </c>
      <c r="C16" s="17">
        <v>5</v>
      </c>
      <c r="E16" s="19">
        <v>6</v>
      </c>
      <c r="F16" s="19">
        <v>2</v>
      </c>
      <c r="G16" s="19">
        <v>5</v>
      </c>
      <c r="H16" s="19">
        <v>5</v>
      </c>
      <c r="I16" s="18">
        <v>3</v>
      </c>
      <c r="J16" s="18">
        <v>1</v>
      </c>
      <c r="K16" s="18">
        <v>1</v>
      </c>
      <c r="M16" s="3">
        <f t="shared" si="4"/>
        <v>150</v>
      </c>
      <c r="N16" s="3">
        <f t="shared" si="5"/>
        <v>50</v>
      </c>
      <c r="O16" s="3">
        <f t="shared" si="3"/>
        <v>75</v>
      </c>
      <c r="P16" s="3">
        <f t="shared" si="3"/>
        <v>100</v>
      </c>
      <c r="Q16" s="3">
        <f t="shared" si="3"/>
        <v>45</v>
      </c>
      <c r="R16" s="3">
        <f t="shared" si="3"/>
        <v>25</v>
      </c>
      <c r="S16" s="3">
        <f t="shared" si="3"/>
        <v>10</v>
      </c>
      <c r="T16" s="1">
        <f t="shared" si="6"/>
        <v>65</v>
      </c>
    </row>
    <row r="17" spans="1:20" x14ac:dyDescent="0.25">
      <c r="A17" s="1" t="s">
        <v>30</v>
      </c>
      <c r="B17" s="5" t="s">
        <v>16</v>
      </c>
      <c r="C17" s="17">
        <v>5</v>
      </c>
      <c r="E17" s="19">
        <v>5</v>
      </c>
      <c r="F17" s="19">
        <v>5</v>
      </c>
      <c r="G17" s="19">
        <v>5</v>
      </c>
      <c r="H17" s="19">
        <v>5</v>
      </c>
      <c r="I17" s="18">
        <v>3</v>
      </c>
      <c r="J17" s="18">
        <v>1</v>
      </c>
      <c r="K17" s="18">
        <v>1</v>
      </c>
      <c r="M17" s="3">
        <f t="shared" si="4"/>
        <v>125</v>
      </c>
      <c r="N17" s="3">
        <f t="shared" si="5"/>
        <v>125</v>
      </c>
      <c r="O17" s="3">
        <f t="shared" si="3"/>
        <v>75</v>
      </c>
      <c r="P17" s="3">
        <f t="shared" si="3"/>
        <v>100</v>
      </c>
      <c r="Q17" s="3">
        <f t="shared" si="3"/>
        <v>45</v>
      </c>
      <c r="R17" s="3">
        <f t="shared" si="3"/>
        <v>25</v>
      </c>
      <c r="S17" s="3">
        <f t="shared" si="3"/>
        <v>10</v>
      </c>
      <c r="T17" s="1">
        <f t="shared" si="6"/>
        <v>72</v>
      </c>
    </row>
    <row r="18" spans="1:20" x14ac:dyDescent="0.25">
      <c r="A18" s="1" t="s">
        <v>31</v>
      </c>
      <c r="B18" s="5" t="s">
        <v>17</v>
      </c>
      <c r="C18" s="17">
        <v>5</v>
      </c>
      <c r="E18" s="19">
        <v>2</v>
      </c>
      <c r="F18" s="19">
        <v>2</v>
      </c>
      <c r="G18" s="19">
        <v>3</v>
      </c>
      <c r="H18" s="19">
        <v>3</v>
      </c>
      <c r="I18" s="18">
        <v>5</v>
      </c>
      <c r="J18" s="18">
        <v>5</v>
      </c>
      <c r="K18" s="18">
        <v>2</v>
      </c>
      <c r="M18" s="3">
        <f t="shared" si="4"/>
        <v>50</v>
      </c>
      <c r="N18" s="3">
        <f t="shared" si="5"/>
        <v>50</v>
      </c>
      <c r="O18" s="3">
        <f t="shared" si="3"/>
        <v>45</v>
      </c>
      <c r="P18" s="3">
        <f t="shared" si="3"/>
        <v>60</v>
      </c>
      <c r="Q18" s="3">
        <f t="shared" si="3"/>
        <v>75</v>
      </c>
      <c r="R18" s="3">
        <f t="shared" si="3"/>
        <v>125</v>
      </c>
      <c r="S18" s="3">
        <f t="shared" si="3"/>
        <v>20</v>
      </c>
      <c r="T18" s="1">
        <f t="shared" si="6"/>
        <v>60</v>
      </c>
    </row>
    <row r="19" spans="1:20" x14ac:dyDescent="0.25">
      <c r="A19" s="1" t="s">
        <v>32</v>
      </c>
      <c r="B19" s="5" t="s">
        <v>18</v>
      </c>
      <c r="C19" s="17">
        <v>2</v>
      </c>
      <c r="E19" s="19">
        <v>1</v>
      </c>
      <c r="F19" s="19">
        <v>3</v>
      </c>
      <c r="G19" s="19">
        <v>1</v>
      </c>
      <c r="H19" s="19">
        <v>1</v>
      </c>
      <c r="I19" s="18">
        <v>5</v>
      </c>
      <c r="J19" s="18">
        <v>5</v>
      </c>
      <c r="K19" s="18">
        <v>3</v>
      </c>
      <c r="M19" s="3">
        <f t="shared" si="4"/>
        <v>10</v>
      </c>
      <c r="N19" s="3">
        <f t="shared" si="5"/>
        <v>30</v>
      </c>
      <c r="O19" s="3">
        <f t="shared" si="3"/>
        <v>6</v>
      </c>
      <c r="P19" s="3">
        <f t="shared" si="3"/>
        <v>8</v>
      </c>
      <c r="Q19" s="3">
        <f t="shared" si="3"/>
        <v>30</v>
      </c>
      <c r="R19" s="3">
        <f t="shared" si="3"/>
        <v>50</v>
      </c>
      <c r="S19" s="3">
        <f t="shared" si="3"/>
        <v>12</v>
      </c>
      <c r="T19" s="1">
        <f t="shared" si="6"/>
        <v>20</v>
      </c>
    </row>
    <row r="20" spans="1:20" x14ac:dyDescent="0.25">
      <c r="A20" s="1" t="s">
        <v>33</v>
      </c>
      <c r="B20" s="5" t="s">
        <v>19</v>
      </c>
      <c r="C20" s="17">
        <v>5</v>
      </c>
      <c r="E20" s="19">
        <v>1</v>
      </c>
      <c r="F20" s="19">
        <v>3</v>
      </c>
      <c r="G20" s="19">
        <v>1</v>
      </c>
      <c r="H20" s="19">
        <v>1</v>
      </c>
      <c r="I20" s="18">
        <v>3</v>
      </c>
      <c r="J20" s="18">
        <v>5</v>
      </c>
      <c r="K20" s="18">
        <v>5</v>
      </c>
      <c r="M20" s="3">
        <f t="shared" si="4"/>
        <v>25</v>
      </c>
      <c r="N20" s="3">
        <f t="shared" si="5"/>
        <v>75</v>
      </c>
      <c r="O20" s="3">
        <f t="shared" si="3"/>
        <v>15</v>
      </c>
      <c r="P20" s="3">
        <f t="shared" si="3"/>
        <v>20</v>
      </c>
      <c r="Q20" s="3">
        <f t="shared" si="3"/>
        <v>45</v>
      </c>
      <c r="R20" s="3">
        <f t="shared" si="3"/>
        <v>125</v>
      </c>
      <c r="S20" s="3">
        <f t="shared" si="3"/>
        <v>50</v>
      </c>
      <c r="T20" s="1">
        <f t="shared" si="6"/>
        <v>50</v>
      </c>
    </row>
    <row r="24" spans="1:20" x14ac:dyDescent="0.25">
      <c r="B24" s="11" t="s">
        <v>34</v>
      </c>
      <c r="E24" s="11" t="s">
        <v>6</v>
      </c>
    </row>
    <row r="25" spans="1:20" x14ac:dyDescent="0.25">
      <c r="B25" s="2" t="s">
        <v>35</v>
      </c>
    </row>
    <row r="26" spans="1:20" x14ac:dyDescent="0.25">
      <c r="A26" s="1" t="s">
        <v>22</v>
      </c>
      <c r="B26" s="5" t="s">
        <v>8</v>
      </c>
      <c r="E26" s="12">
        <f>T6*C26</f>
        <v>0</v>
      </c>
      <c r="H26" s="3" t="s">
        <v>42</v>
      </c>
    </row>
    <row r="27" spans="1:20" x14ac:dyDescent="0.25">
      <c r="A27" s="1" t="s">
        <v>23</v>
      </c>
      <c r="B27" s="5" t="s">
        <v>9</v>
      </c>
      <c r="E27" s="12">
        <f>T7*C27</f>
        <v>0</v>
      </c>
    </row>
    <row r="28" spans="1:20" x14ac:dyDescent="0.25">
      <c r="A28" s="1" t="s">
        <v>24</v>
      </c>
      <c r="B28" s="5" t="s">
        <v>10</v>
      </c>
      <c r="C28" s="1">
        <v>1</v>
      </c>
      <c r="E28" s="12">
        <f>T8*C28</f>
        <v>23</v>
      </c>
    </row>
    <row r="29" spans="1:20" x14ac:dyDescent="0.25">
      <c r="A29" s="1" t="s">
        <v>25</v>
      </c>
      <c r="B29" s="5" t="s">
        <v>11</v>
      </c>
      <c r="E29" s="12">
        <f>T9*C29</f>
        <v>0</v>
      </c>
    </row>
    <row r="30" spans="1:20" x14ac:dyDescent="0.25">
      <c r="B30" s="7" t="s">
        <v>36</v>
      </c>
      <c r="C30" s="8"/>
      <c r="D30" s="8"/>
      <c r="E30" s="13">
        <f>SUM(E26:E29)</f>
        <v>23</v>
      </c>
    </row>
    <row r="31" spans="1:20" x14ac:dyDescent="0.25">
      <c r="E31" s="12"/>
    </row>
    <row r="32" spans="1:20" x14ac:dyDescent="0.25">
      <c r="A32" s="2" t="s">
        <v>26</v>
      </c>
      <c r="B32" s="2" t="s">
        <v>21</v>
      </c>
      <c r="C32" s="2"/>
      <c r="E32" s="12"/>
    </row>
    <row r="33" spans="1:6" x14ac:dyDescent="0.25">
      <c r="A33" s="1" t="s">
        <v>27</v>
      </c>
      <c r="B33" s="5" t="s">
        <v>13</v>
      </c>
      <c r="E33" s="12">
        <f t="shared" ref="E33:E39" si="7">T14*C33</f>
        <v>0</v>
      </c>
      <c r="F33" s="3" t="str">
        <f>IF(E33&gt;0,1,"")</f>
        <v/>
      </c>
    </row>
    <row r="34" spans="1:6" x14ac:dyDescent="0.25">
      <c r="A34" s="1" t="s">
        <v>28</v>
      </c>
      <c r="B34" s="5" t="s">
        <v>14</v>
      </c>
      <c r="E34" s="12">
        <f t="shared" si="7"/>
        <v>0</v>
      </c>
      <c r="F34" s="3" t="str">
        <f t="shared" ref="F34:F39" si="8">IF(E34&gt;0,1,"")</f>
        <v/>
      </c>
    </row>
    <row r="35" spans="1:6" x14ac:dyDescent="0.25">
      <c r="A35" s="1" t="s">
        <v>29</v>
      </c>
      <c r="B35" s="5" t="s">
        <v>15</v>
      </c>
      <c r="E35" s="12">
        <f t="shared" si="7"/>
        <v>0</v>
      </c>
      <c r="F35" s="3" t="str">
        <f t="shared" si="8"/>
        <v/>
      </c>
    </row>
    <row r="36" spans="1:6" x14ac:dyDescent="0.25">
      <c r="A36" s="1" t="s">
        <v>30</v>
      </c>
      <c r="B36" s="5" t="s">
        <v>16</v>
      </c>
      <c r="C36" s="1">
        <v>1</v>
      </c>
      <c r="E36" s="12">
        <f t="shared" si="7"/>
        <v>72</v>
      </c>
      <c r="F36" s="3">
        <f t="shared" si="8"/>
        <v>1</v>
      </c>
    </row>
    <row r="37" spans="1:6" x14ac:dyDescent="0.25">
      <c r="A37" s="1" t="s">
        <v>31</v>
      </c>
      <c r="B37" s="5" t="s">
        <v>17</v>
      </c>
      <c r="E37" s="12">
        <f t="shared" si="7"/>
        <v>0</v>
      </c>
      <c r="F37" s="3" t="str">
        <f t="shared" si="8"/>
        <v/>
      </c>
    </row>
    <row r="38" spans="1:6" x14ac:dyDescent="0.25">
      <c r="A38" s="1" t="s">
        <v>32</v>
      </c>
      <c r="B38" s="5" t="s">
        <v>18</v>
      </c>
      <c r="E38" s="12">
        <f t="shared" si="7"/>
        <v>0</v>
      </c>
      <c r="F38" s="3" t="str">
        <f t="shared" si="8"/>
        <v/>
      </c>
    </row>
    <row r="39" spans="1:6" x14ac:dyDescent="0.25">
      <c r="A39" s="1" t="s">
        <v>33</v>
      </c>
      <c r="B39" s="5" t="s">
        <v>19</v>
      </c>
      <c r="C39" s="1">
        <v>1</v>
      </c>
      <c r="E39" s="12">
        <f t="shared" si="7"/>
        <v>50</v>
      </c>
      <c r="F39" s="3">
        <f t="shared" si="8"/>
        <v>1</v>
      </c>
    </row>
    <row r="40" spans="1:6" x14ac:dyDescent="0.25">
      <c r="B40" s="9" t="s">
        <v>37</v>
      </c>
      <c r="C40" s="10"/>
      <c r="D40" s="10"/>
      <c r="E40" s="14">
        <f>INT(SUM(E33:E39)/SUM(F33:F39))</f>
        <v>61</v>
      </c>
    </row>
    <row r="42" spans="1:6" x14ac:dyDescent="0.25">
      <c r="E42" s="15" t="s">
        <v>41</v>
      </c>
    </row>
    <row r="43" spans="1:6" x14ac:dyDescent="0.25">
      <c r="B43" s="15" t="s">
        <v>40</v>
      </c>
      <c r="E43" s="16">
        <f>E40+E30</f>
        <v>84</v>
      </c>
    </row>
  </sheetData>
  <mergeCells count="6">
    <mergeCell ref="E3:H3"/>
    <mergeCell ref="E11:K11"/>
    <mergeCell ref="M3:P3"/>
    <mergeCell ref="M11:S11"/>
    <mergeCell ref="E2:K2"/>
    <mergeCell ref="M2:T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Seux</dc:creator>
  <cp:lastModifiedBy>Alain Seux</cp:lastModifiedBy>
  <dcterms:created xsi:type="dcterms:W3CDTF">2020-01-11T13:43:52Z</dcterms:created>
  <dcterms:modified xsi:type="dcterms:W3CDTF">2020-02-03T20:18:28Z</dcterms:modified>
</cp:coreProperties>
</file>